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0. ZAKUPY BEZPRZETARGOWE\ZBP 2025\WNIOSKI\4466. Serwisowanie samochodów -Warszawa Białystok\"/>
    </mc:Choice>
  </mc:AlternateContent>
  <xr:revisionPtr revIDLastSave="0" documentId="13_ncr:1_{C6111877-9241-4247-8FB4-27416BF03631}" xr6:coauthVersionLast="36" xr6:coauthVersionMax="47" xr10:uidLastSave="{00000000-0000-0000-0000-000000000000}"/>
  <bookViews>
    <workbookView xWindow="2715" yWindow="2385" windowWidth="21600" windowHeight="12525" xr2:uid="{5555777C-40B7-470F-B95C-BE77322D5400}"/>
  </bookViews>
  <sheets>
    <sheet name="Część 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G17" i="3" s="1"/>
  <c r="H17" i="3" s="1"/>
  <c r="E13" i="3" l="1"/>
  <c r="F13" i="3" s="1"/>
  <c r="F9" i="3"/>
  <c r="H13" i="3" l="1"/>
  <c r="I13" i="3" s="1"/>
  <c r="E19" i="3" s="1"/>
</calcChain>
</file>

<file path=xl/sharedStrings.xml><?xml version="1.0" encoding="utf-8"?>
<sst xmlns="http://schemas.openxmlformats.org/spreadsheetml/2006/main" count="46" uniqueCount="35">
  <si>
    <t>Wartość podatku VAT (zł)</t>
  </si>
  <si>
    <t>X</t>
  </si>
  <si>
    <t>Elementy rozliczeniowe</t>
  </si>
  <si>
    <r>
      <t xml:space="preserve">Cena jednostkowa za 1 roboczogodzinę brutto </t>
    </r>
    <r>
      <rPr>
        <sz val="9"/>
        <color rgb="FF000000"/>
        <rFont val="Calibri"/>
        <family val="2"/>
        <charset val="238"/>
      </rPr>
      <t>(zł)</t>
    </r>
  </si>
  <si>
    <t>Podatek VAT (%)</t>
  </si>
  <si>
    <t>Cena brutto za wszystkie roboczogodziny (zł)</t>
  </si>
  <si>
    <t>L.p.</t>
  </si>
  <si>
    <t>5 /RAZEM z kol. 2x3/</t>
  </si>
  <si>
    <t>1.</t>
  </si>
  <si>
    <t xml:space="preserve">Ilość roboczogodzin (RBG)* </t>
  </si>
  <si>
    <t>Wysokość rabatu (%)</t>
  </si>
  <si>
    <t>Cena brutto (zł)</t>
  </si>
  <si>
    <t>Przewidywane części zamienne i podzespoły w okresie 12 miesięcy</t>
  </si>
  <si>
    <t xml:space="preserve">1. </t>
  </si>
  <si>
    <t>Usługa serwisowania (przeglądy okresowe, naprawy)</t>
  </si>
  <si>
    <t>Wartość netto (zł)*</t>
  </si>
  <si>
    <t>Wartość netto po rabacie (zł</t>
  </si>
  <si>
    <t>Wartość rabatu (zł)</t>
  </si>
  <si>
    <t>8 /RAZEM z kol. 5+7/</t>
  </si>
  <si>
    <t>Tabela 1 - Usługa serwisowania (przeglądy okresowe, naprawy)</t>
  </si>
  <si>
    <t>Tabela 2 - Cena brutto (po rabacie) - Przewidywane części zamienne i podzespoły w okresie 12 miesięcy</t>
  </si>
  <si>
    <t>Część 1 - Samochody Skoda i Peugeot użytkowane przez TDT oraz Oddział Terenowy TDT w Warszawie ul.Puławska 125, 02-707 Warszawa</t>
  </si>
  <si>
    <t xml:space="preserve">Ilość </t>
  </si>
  <si>
    <t>7 /RAZEM z kol. 2*6/</t>
  </si>
  <si>
    <t>Łączna cena za wszystkie roboczogodziny, przewidywane części zamienne i podzespoły w okresie 12 miesięcy oraz sezonową wymianę kół</t>
  </si>
  <si>
    <t>Sezonowa wymiana kół (komplet)</t>
  </si>
  <si>
    <t>Tabela 3 - Sezonowa wymiana kół</t>
  </si>
  <si>
    <t>Tabela 4: Cena brutto za całość zamówienia w zakresie Części 1</t>
  </si>
  <si>
    <r>
      <t xml:space="preserve">Jednostkowa cena netto za jednorazową wymianę kół (komplet) </t>
    </r>
    <r>
      <rPr>
        <sz val="9"/>
        <color rgb="FF000000"/>
        <rFont val="Calibri"/>
        <family val="2"/>
        <charset val="238"/>
      </rPr>
      <t>(zł)</t>
    </r>
  </si>
  <si>
    <r>
      <t xml:space="preserve">Jednostkowa cena brutto za jednorazową wymianę kół (komplet) </t>
    </r>
    <r>
      <rPr>
        <sz val="9"/>
        <color rgb="FF000000"/>
        <rFont val="Calibri"/>
        <family val="2"/>
        <charset val="238"/>
      </rPr>
      <t>(zł)</t>
    </r>
  </si>
  <si>
    <r>
      <t xml:space="preserve">Dodatkowe informacje:
Usługę stanowiącą przedmiot zamówienia będę świadczył w Stacji Obsługi </t>
    </r>
    <r>
      <rPr>
        <sz val="9"/>
        <color rgb="FFFF0000"/>
        <rFont val="Calibri"/>
        <family val="2"/>
        <charset val="238"/>
        <scheme val="minor"/>
      </rPr>
      <t>Skoda i Peugeot</t>
    </r>
    <r>
      <rPr>
        <sz val="9"/>
        <color theme="1"/>
        <rFont val="Calibri"/>
        <family val="2"/>
        <charset val="238"/>
        <scheme val="minor"/>
      </rPr>
      <t xml:space="preserve"> ……………...............…..….. (nazwa stacji) zlokalizowanej przy ul. ………………………......... w ………………….………………</t>
    </r>
  </si>
  <si>
    <t>*Ilość roboczogodzin, przewidywana wartość części zamiennych i  podzespołów za okres 12 miesięcy oraz sezonowa wymiana kół podana w formularzu ofertowym ma jedynie charakter informacyjny – została ustalona na podstawie danych z poprzednich lat i  służyć będzie  wyłącznie do porównania ofert. W żadnym wypadku nie stanowi ze strony Zamawiającego zobowiązania do wykorzystania podanych ilości i wartości. Wartością umowy będzie kwota jaką Zamawiający zamierza przeznaczyć na realizację zamówienia.</t>
  </si>
  <si>
    <t>Załącznik nr 3.1. - Formularz cenowy</t>
  </si>
  <si>
    <t xml:space="preserve">ZAPYTANIE OFERTOWE 5/2025 </t>
  </si>
  <si>
    <t>Usługi serwisowania samochodów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</si>
</sst>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4" borderId="8" xfId="0" applyNumberFormat="1" applyFont="1" applyFill="1" applyBorder="1" applyAlignment="1" applyProtection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4" fontId="2" fillId="3" borderId="9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4" fontId="4" fillId="0" borderId="14" xfId="0" applyNumberFormat="1" applyFont="1" applyFill="1" applyBorder="1" applyAlignment="1">
      <alignment horizontal="center" vertical="center" wrapText="1"/>
    </xf>
    <xf numFmtId="9" fontId="4" fillId="4" borderId="14" xfId="1" applyFont="1" applyFill="1" applyBorder="1" applyAlignment="1">
      <alignment horizontal="center" vertical="center" wrapText="1"/>
    </xf>
    <xf numFmtId="44" fontId="4" fillId="0" borderId="14" xfId="0" applyNumberFormat="1" applyFont="1" applyBorder="1" applyAlignment="1">
      <alignment vertical="center" wrapText="1"/>
    </xf>
    <xf numFmtId="9" fontId="3" fillId="0" borderId="14" xfId="1" applyFont="1" applyBorder="1" applyAlignment="1">
      <alignment horizontal="center" vertical="center" wrapText="1"/>
    </xf>
    <xf numFmtId="44" fontId="3" fillId="0" borderId="14" xfId="1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08E6-B70B-451C-A2DE-2BE226E46C70}">
  <sheetPr>
    <pageSetUpPr fitToPage="1"/>
  </sheetPr>
  <dimension ref="A1:I24"/>
  <sheetViews>
    <sheetView tabSelected="1" workbookViewId="0">
      <selection activeCell="H7" sqref="H7"/>
    </sheetView>
  </sheetViews>
  <sheetFormatPr defaultColWidth="9.140625" defaultRowHeight="12" x14ac:dyDescent="0.2"/>
  <cols>
    <col min="1" max="1" width="6.140625" style="3" customWidth="1"/>
    <col min="2" max="2" width="24.140625" style="3" customWidth="1"/>
    <col min="3" max="3" width="12.5703125" style="3" customWidth="1"/>
    <col min="4" max="4" width="19.42578125" style="3" customWidth="1"/>
    <col min="5" max="5" width="14.28515625" style="3" customWidth="1"/>
    <col min="6" max="6" width="17.5703125" style="3" customWidth="1"/>
    <col min="7" max="7" width="13.28515625" style="3" customWidth="1"/>
    <col min="8" max="8" width="13.7109375" style="3" customWidth="1"/>
    <col min="9" max="9" width="15.42578125" style="3" customWidth="1"/>
    <col min="10" max="16384" width="9.140625" style="3"/>
  </cols>
  <sheetData>
    <row r="1" spans="1:9" x14ac:dyDescent="0.2">
      <c r="A1" s="45" t="s">
        <v>33</v>
      </c>
      <c r="B1" s="46"/>
      <c r="C1" s="46"/>
      <c r="D1" s="46"/>
      <c r="E1" s="46"/>
      <c r="F1" s="46"/>
      <c r="G1" s="46"/>
      <c r="H1" s="46"/>
      <c r="I1" s="47"/>
    </row>
    <row r="2" spans="1:9" x14ac:dyDescent="0.2">
      <c r="A2" s="48" t="s">
        <v>34</v>
      </c>
      <c r="B2" s="49"/>
      <c r="C2" s="49"/>
      <c r="D2" s="49"/>
      <c r="E2" s="49"/>
      <c r="F2" s="49"/>
      <c r="G2" s="49"/>
      <c r="H2" s="49"/>
      <c r="I2" s="50"/>
    </row>
    <row r="3" spans="1:9" x14ac:dyDescent="0.2">
      <c r="A3" s="48" t="s">
        <v>21</v>
      </c>
      <c r="B3" s="49"/>
      <c r="C3" s="49"/>
      <c r="D3" s="49"/>
      <c r="E3" s="49"/>
      <c r="F3" s="49"/>
      <c r="G3" s="49"/>
      <c r="H3" s="49"/>
      <c r="I3" s="50"/>
    </row>
    <row r="4" spans="1:9" ht="14.45" customHeight="1" x14ac:dyDescent="0.2">
      <c r="A4" s="45" t="s">
        <v>32</v>
      </c>
      <c r="B4" s="46"/>
      <c r="C4" s="46"/>
      <c r="D4" s="46"/>
      <c r="E4" s="46"/>
      <c r="F4" s="46"/>
      <c r="G4" s="46"/>
      <c r="H4" s="46"/>
      <c r="I4" s="47"/>
    </row>
    <row r="5" spans="1:9" ht="12.75" thickBot="1" x14ac:dyDescent="0.25"/>
    <row r="6" spans="1:9" ht="12.75" thickBot="1" x14ac:dyDescent="0.25">
      <c r="A6" s="40" t="s">
        <v>19</v>
      </c>
      <c r="B6" s="40"/>
      <c r="C6" s="40"/>
      <c r="D6" s="40"/>
      <c r="E6" s="40"/>
      <c r="F6" s="40"/>
      <c r="G6" s="10"/>
      <c r="H6" s="11"/>
    </row>
    <row r="7" spans="1:9" ht="36.75" thickBot="1" x14ac:dyDescent="0.25">
      <c r="A7" s="4" t="s">
        <v>1</v>
      </c>
      <c r="B7" s="5" t="s">
        <v>2</v>
      </c>
      <c r="C7" s="5" t="s">
        <v>9</v>
      </c>
      <c r="D7" s="6" t="s">
        <v>3</v>
      </c>
      <c r="E7" s="5" t="s">
        <v>4</v>
      </c>
      <c r="F7" s="4" t="s">
        <v>5</v>
      </c>
      <c r="G7" s="1"/>
      <c r="H7" s="1"/>
    </row>
    <row r="8" spans="1:9" ht="12.75" thickBot="1" x14ac:dyDescent="0.25">
      <c r="A8" s="12" t="s">
        <v>6</v>
      </c>
      <c r="B8" s="13">
        <v>1</v>
      </c>
      <c r="C8" s="13">
        <v>2</v>
      </c>
      <c r="D8" s="13">
        <v>3</v>
      </c>
      <c r="E8" s="13">
        <v>4</v>
      </c>
      <c r="F8" s="12" t="s">
        <v>7</v>
      </c>
      <c r="G8" s="1"/>
      <c r="H8" s="14"/>
    </row>
    <row r="9" spans="1:9" ht="37.5" customHeight="1" thickBot="1" x14ac:dyDescent="0.25">
      <c r="A9" s="12" t="s">
        <v>13</v>
      </c>
      <c r="B9" s="15" t="s">
        <v>14</v>
      </c>
      <c r="C9" s="16">
        <v>258</v>
      </c>
      <c r="D9" s="8"/>
      <c r="E9" s="17">
        <v>0.23</v>
      </c>
      <c r="F9" s="18">
        <f>ROUND(C9*D9,2)</f>
        <v>0</v>
      </c>
      <c r="G9" s="19"/>
      <c r="H9" s="20"/>
    </row>
    <row r="10" spans="1:9" ht="12.75" thickBot="1" x14ac:dyDescent="0.25">
      <c r="A10" s="40" t="s">
        <v>20</v>
      </c>
      <c r="B10" s="40"/>
      <c r="C10" s="40"/>
      <c r="D10" s="40"/>
      <c r="E10" s="40"/>
      <c r="F10" s="40"/>
      <c r="G10" s="40"/>
      <c r="H10" s="40"/>
      <c r="I10" s="40"/>
    </row>
    <row r="11" spans="1:9" s="21" customFormat="1" ht="39.950000000000003" customHeight="1" thickBot="1" x14ac:dyDescent="0.3">
      <c r="A11" s="7" t="s">
        <v>1</v>
      </c>
      <c r="B11" s="5" t="s">
        <v>2</v>
      </c>
      <c r="C11" s="6" t="s">
        <v>15</v>
      </c>
      <c r="D11" s="6" t="s">
        <v>10</v>
      </c>
      <c r="E11" s="6" t="s">
        <v>17</v>
      </c>
      <c r="F11" s="6" t="s">
        <v>16</v>
      </c>
      <c r="G11" s="5" t="s">
        <v>4</v>
      </c>
      <c r="H11" s="5" t="s">
        <v>0</v>
      </c>
      <c r="I11" s="5" t="s">
        <v>11</v>
      </c>
    </row>
    <row r="12" spans="1:9" ht="24.75" thickBot="1" x14ac:dyDescent="0.25">
      <c r="A12" s="12" t="s">
        <v>6</v>
      </c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3">
        <v>7</v>
      </c>
      <c r="I12" s="12" t="s">
        <v>18</v>
      </c>
    </row>
    <row r="13" spans="1:9" ht="48" customHeight="1" thickBot="1" x14ac:dyDescent="0.25">
      <c r="A13" s="26" t="s">
        <v>8</v>
      </c>
      <c r="B13" s="26" t="s">
        <v>12</v>
      </c>
      <c r="C13" s="27">
        <v>37908</v>
      </c>
      <c r="D13" s="28"/>
      <c r="E13" s="29">
        <f>ROUND($C$13*D13,2)</f>
        <v>0</v>
      </c>
      <c r="F13" s="29">
        <f>ROUND($C$13-E13,2)</f>
        <v>37908</v>
      </c>
      <c r="G13" s="30">
        <v>0.23</v>
      </c>
      <c r="H13" s="31">
        <f>ROUND($F$13*G13,2)</f>
        <v>8718.84</v>
      </c>
      <c r="I13" s="2">
        <f>ROUND(F13+H13,2)</f>
        <v>46626.84</v>
      </c>
    </row>
    <row r="14" spans="1:9" ht="16.5" customHeight="1" x14ac:dyDescent="0.2">
      <c r="A14" s="44" t="s">
        <v>26</v>
      </c>
      <c r="B14" s="44"/>
      <c r="C14" s="44"/>
      <c r="D14" s="44"/>
      <c r="E14" s="44"/>
      <c r="F14" s="44"/>
      <c r="G14" s="44"/>
      <c r="H14" s="44"/>
    </row>
    <row r="15" spans="1:9" ht="60.75" thickBot="1" x14ac:dyDescent="0.25">
      <c r="A15" s="32" t="s">
        <v>1</v>
      </c>
      <c r="B15" s="33" t="s">
        <v>2</v>
      </c>
      <c r="C15" s="33" t="s">
        <v>22</v>
      </c>
      <c r="D15" s="34" t="s">
        <v>28</v>
      </c>
      <c r="E15" s="33" t="s">
        <v>4</v>
      </c>
      <c r="F15" s="33" t="s">
        <v>0</v>
      </c>
      <c r="G15" s="34" t="s">
        <v>29</v>
      </c>
      <c r="H15" s="33" t="s">
        <v>11</v>
      </c>
    </row>
    <row r="16" spans="1:9" ht="24.75" thickBot="1" x14ac:dyDescent="0.25">
      <c r="A16" s="12" t="s">
        <v>6</v>
      </c>
      <c r="B16" s="13">
        <v>1</v>
      </c>
      <c r="C16" s="13">
        <v>2</v>
      </c>
      <c r="D16" s="13">
        <v>3</v>
      </c>
      <c r="E16" s="13">
        <v>4</v>
      </c>
      <c r="F16" s="13">
        <v>5</v>
      </c>
      <c r="G16" s="12">
        <v>6</v>
      </c>
      <c r="H16" s="12" t="s">
        <v>23</v>
      </c>
    </row>
    <row r="17" spans="1:9" ht="37.5" customHeight="1" thickBot="1" x14ac:dyDescent="0.25">
      <c r="A17" s="12" t="s">
        <v>13</v>
      </c>
      <c r="B17" s="15" t="s">
        <v>25</v>
      </c>
      <c r="C17" s="25">
        <v>48</v>
      </c>
      <c r="D17" s="8"/>
      <c r="E17" s="17">
        <v>0.23</v>
      </c>
      <c r="F17" s="9">
        <f>ROUND($D$17*E17,2)</f>
        <v>0</v>
      </c>
      <c r="G17" s="2">
        <f>ROUND(D17+F17,2)</f>
        <v>0</v>
      </c>
      <c r="H17" s="2">
        <f>C17*G17</f>
        <v>0</v>
      </c>
    </row>
    <row r="18" spans="1:9" ht="15" customHeight="1" thickBot="1" x14ac:dyDescent="0.25">
      <c r="A18" s="41" t="s">
        <v>27</v>
      </c>
      <c r="B18" s="42"/>
      <c r="C18" s="42"/>
      <c r="D18" s="42"/>
      <c r="E18" s="43"/>
      <c r="F18" s="22"/>
      <c r="G18" s="22"/>
      <c r="H18" s="22"/>
      <c r="I18" s="22"/>
    </row>
    <row r="19" spans="1:9" ht="30.95" customHeight="1" thickBot="1" x14ac:dyDescent="0.25">
      <c r="A19" s="35" t="s">
        <v>24</v>
      </c>
      <c r="B19" s="36"/>
      <c r="C19" s="36"/>
      <c r="D19" s="37"/>
      <c r="E19" s="23">
        <f>F9+I13+H17</f>
        <v>46626.84</v>
      </c>
      <c r="F19" s="22"/>
      <c r="G19" s="22"/>
      <c r="H19" s="22"/>
      <c r="I19" s="22"/>
    </row>
    <row r="20" spans="1:9" x14ac:dyDescent="0.2">
      <c r="A20" s="24"/>
      <c r="B20" s="24"/>
      <c r="C20" s="24"/>
      <c r="D20" s="24"/>
      <c r="E20" s="24"/>
      <c r="F20" s="24"/>
      <c r="G20" s="24"/>
      <c r="H20" s="24"/>
      <c r="I20" s="24"/>
    </row>
    <row r="21" spans="1:9" ht="51.6" customHeight="1" x14ac:dyDescent="0.2">
      <c r="A21" s="38" t="s">
        <v>30</v>
      </c>
      <c r="B21" s="38"/>
      <c r="C21" s="38"/>
      <c r="D21" s="38"/>
      <c r="E21" s="38"/>
      <c r="F21" s="38"/>
      <c r="G21" s="38"/>
      <c r="H21" s="38"/>
      <c r="I21" s="38"/>
    </row>
    <row r="22" spans="1:9" ht="14.45" customHeight="1" x14ac:dyDescent="0.2">
      <c r="A22" s="39" t="s">
        <v>31</v>
      </c>
      <c r="B22" s="39"/>
      <c r="C22" s="39"/>
      <c r="D22" s="39"/>
      <c r="E22" s="39"/>
      <c r="F22" s="39"/>
      <c r="G22" s="39"/>
      <c r="H22" s="39"/>
      <c r="I22" s="39"/>
    </row>
    <row r="23" spans="1:9" ht="15.95" customHeight="1" x14ac:dyDescent="0.2">
      <c r="A23" s="39"/>
      <c r="B23" s="39"/>
      <c r="C23" s="39"/>
      <c r="D23" s="39"/>
      <c r="E23" s="39"/>
      <c r="F23" s="39"/>
      <c r="G23" s="39"/>
      <c r="H23" s="39"/>
      <c r="I23" s="39"/>
    </row>
    <row r="24" spans="1:9" ht="21.6" customHeight="1" x14ac:dyDescent="0.2">
      <c r="A24" s="39"/>
      <c r="B24" s="39"/>
      <c r="C24" s="39"/>
      <c r="D24" s="39"/>
      <c r="E24" s="39"/>
      <c r="F24" s="39"/>
      <c r="G24" s="39"/>
      <c r="H24" s="39"/>
      <c r="I24" s="39"/>
    </row>
  </sheetData>
  <mergeCells count="11">
    <mergeCell ref="A1:I1"/>
    <mergeCell ref="A19:D19"/>
    <mergeCell ref="A21:I21"/>
    <mergeCell ref="A22:I24"/>
    <mergeCell ref="A2:I2"/>
    <mergeCell ref="A3:I3"/>
    <mergeCell ref="A4:I4"/>
    <mergeCell ref="A6:F6"/>
    <mergeCell ref="A10:I10"/>
    <mergeCell ref="A18:E18"/>
    <mergeCell ref="A14:H14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>Transportowy Dozor Techniczny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Waszczuk</dc:creator>
  <cp:lastModifiedBy>Wioletta Waszczuk</cp:lastModifiedBy>
  <cp:lastPrinted>2025-05-21T10:22:25Z</cp:lastPrinted>
  <dcterms:created xsi:type="dcterms:W3CDTF">2023-05-18T11:20:46Z</dcterms:created>
  <dcterms:modified xsi:type="dcterms:W3CDTF">2025-08-12T10:29:01Z</dcterms:modified>
</cp:coreProperties>
</file>